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log\新しいフォルダー\UP図\"/>
    </mc:Choice>
  </mc:AlternateContent>
  <bookViews>
    <workbookView xWindow="1065" yWindow="645" windowWidth="26565" windowHeight="15015"/>
  </bookViews>
  <sheets>
    <sheet name="部品詳細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2" l="1"/>
  <c r="E24" i="2" l="1"/>
  <c r="E23" i="2"/>
  <c r="E21" i="2"/>
  <c r="E20" i="2"/>
  <c r="E19" i="2"/>
  <c r="E18" i="2"/>
  <c r="E17" i="2"/>
  <c r="E16" i="2"/>
  <c r="E15" i="2"/>
  <c r="E13" i="2"/>
  <c r="E12" i="2"/>
  <c r="E11" i="2"/>
  <c r="E10" i="2"/>
  <c r="E9" i="2"/>
  <c r="E8" i="2"/>
  <c r="E7" i="2"/>
  <c r="E6" i="2"/>
  <c r="E5" i="2"/>
  <c r="E4" i="2"/>
  <c r="E3" i="2"/>
  <c r="E2" i="2"/>
  <c r="E25" i="2" l="1"/>
  <c r="AG27" i="2"/>
  <c r="AG20" i="2"/>
  <c r="AG16" i="2"/>
  <c r="AG17" i="2"/>
  <c r="AG18" i="2"/>
  <c r="AG19" i="2"/>
  <c r="AG21" i="2" l="1"/>
  <c r="AG9" i="2"/>
  <c r="AG10" i="2"/>
  <c r="AG5" i="2" l="1"/>
  <c r="AG6" i="2"/>
  <c r="AG7" i="2"/>
  <c r="AG15" i="2" l="1"/>
  <c r="AG26" i="2"/>
  <c r="AG14" i="2"/>
  <c r="AG11" i="2"/>
  <c r="AG12" i="2"/>
  <c r="AG13" i="2"/>
  <c r="AG4" i="2" l="1"/>
  <c r="AG8" i="2"/>
  <c r="AG3" i="2"/>
</calcChain>
</file>

<file path=xl/sharedStrings.xml><?xml version="1.0" encoding="utf-8"?>
<sst xmlns="http://schemas.openxmlformats.org/spreadsheetml/2006/main" count="285" uniqueCount="210">
  <si>
    <t>数量</t>
    <rPh sb="0" eb="2">
      <t>スウリョウ</t>
    </rPh>
    <phoneticPr fontId="1"/>
  </si>
  <si>
    <t>部品番号</t>
    <rPh sb="0" eb="2">
      <t>ブヒン</t>
    </rPh>
    <rPh sb="2" eb="4">
      <t>バンゴウ</t>
    </rPh>
    <phoneticPr fontId="1"/>
  </si>
  <si>
    <t>名称</t>
    <rPh sb="0" eb="2">
      <t>メイショウ</t>
    </rPh>
    <phoneticPr fontId="1"/>
  </si>
  <si>
    <t>サイズ</t>
  </si>
  <si>
    <t xml:space="preserve">1,820*910 </t>
  </si>
  <si>
    <t xml:space="preserve">2-C </t>
  </si>
  <si>
    <t xml:space="preserve">3-C </t>
  </si>
  <si>
    <t xml:space="preserve">5-C </t>
  </si>
  <si>
    <t xml:space="preserve">7-B </t>
  </si>
  <si>
    <t xml:space="preserve">3-D </t>
  </si>
  <si>
    <t xml:space="preserve">1,820*818 </t>
  </si>
  <si>
    <t xml:space="preserve">2-D </t>
  </si>
  <si>
    <t xml:space="preserve">1,820*790 </t>
  </si>
  <si>
    <t xml:space="preserve">6-C </t>
  </si>
  <si>
    <t xml:space="preserve">11-B </t>
  </si>
  <si>
    <t xml:space="preserve">1,820*455 </t>
  </si>
  <si>
    <t xml:space="preserve">10-B </t>
  </si>
  <si>
    <t xml:space="preserve">1,655*150 </t>
  </si>
  <si>
    <t xml:space="preserve">5-D </t>
  </si>
  <si>
    <t xml:space="preserve"> </t>
  </si>
  <si>
    <t xml:space="preserve">6-D </t>
  </si>
  <si>
    <t xml:space="preserve">1-A </t>
  </si>
  <si>
    <t xml:space="preserve">2-A </t>
  </si>
  <si>
    <t xml:space="preserve">3-A </t>
  </si>
  <si>
    <t xml:space="preserve">5-A </t>
  </si>
  <si>
    <t xml:space="preserve">7-A </t>
  </si>
  <si>
    <t xml:space="preserve">6-A </t>
  </si>
  <si>
    <t xml:space="preserve">1,820*746 </t>
  </si>
  <si>
    <t xml:space="preserve">11-A </t>
  </si>
  <si>
    <t xml:space="preserve">12-A </t>
  </si>
  <si>
    <t xml:space="preserve">9-A </t>
  </si>
  <si>
    <t xml:space="preserve">10-A </t>
  </si>
  <si>
    <t xml:space="preserve">2-B </t>
  </si>
  <si>
    <t xml:space="preserve">3-B </t>
  </si>
  <si>
    <t xml:space="preserve">5-B </t>
  </si>
  <si>
    <t xml:space="preserve">6-B </t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</si>
  <si>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</si>
  <si>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</si>
  <si>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</si>
  <si>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</si>
  <si>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ロスナイ換気扇 SET</t>
    <rPh sb="4" eb="7">
      <t>カンキセン</t>
    </rPh>
    <phoneticPr fontId="1"/>
  </si>
  <si>
    <t xml:space="preserve">﻿1-7 </t>
  </si>
  <si>
    <t>コースレッド</t>
  </si>
  <si>
    <t xml:space="preserve">3.8*51 </t>
  </si>
  <si>
    <t xml:space="preserve">4.2*65 </t>
  </si>
  <si>
    <t xml:space="preserve">4.5*90 </t>
  </si>
  <si>
    <t>角60*30</t>
  </si>
  <si>
    <t>角60*60</t>
  </si>
  <si>
    <t xml:space="preserve">3.8*38 </t>
  </si>
  <si>
    <t>角25*25</t>
  </si>
  <si>
    <t>角120*38</t>
  </si>
  <si>
    <t>角89*38</t>
  </si>
  <si>
    <t xml:space="preserve">1-6 </t>
  </si>
  <si>
    <t xml:space="preserve">1-5 </t>
  </si>
  <si>
    <t xml:space="preserve">1-4 </t>
  </si>
  <si>
    <t xml:space="preserve">1-3 </t>
  </si>
  <si>
    <t xml:space="preserve">1-2 </t>
  </si>
  <si>
    <t xml:space="preserve">1-1 </t>
  </si>
  <si>
    <t xml:space="preserve">2-9 </t>
  </si>
  <si>
    <t xml:space="preserve">2-8 </t>
  </si>
  <si>
    <t xml:space="preserve">2-7 </t>
  </si>
  <si>
    <t xml:space="preserve">2-6 </t>
  </si>
  <si>
    <t xml:space="preserve">2-5 </t>
  </si>
  <si>
    <t xml:space="preserve">2-4 </t>
  </si>
  <si>
    <t xml:space="preserve">2-3 </t>
  </si>
  <si>
    <t xml:space="preserve">2-2 </t>
  </si>
  <si>
    <t xml:space="preserve">2-1 </t>
  </si>
  <si>
    <t xml:space="preserve">3-8 </t>
  </si>
  <si>
    <t xml:space="preserve">3-7 </t>
  </si>
  <si>
    <t xml:space="preserve">3-6 </t>
  </si>
  <si>
    <t xml:space="preserve">3-5 </t>
  </si>
  <si>
    <t xml:space="preserve">3-4 </t>
  </si>
  <si>
    <t xml:space="preserve">3-3 </t>
  </si>
  <si>
    <t xml:space="preserve">3-2 </t>
  </si>
  <si>
    <t xml:space="preserve">3-1 </t>
  </si>
  <si>
    <t xml:space="preserve">5-6 </t>
  </si>
  <si>
    <t xml:space="preserve">5-5 </t>
  </si>
  <si>
    <t xml:space="preserve">5-4 </t>
  </si>
  <si>
    <t xml:space="preserve">5-3 </t>
  </si>
  <si>
    <t xml:space="preserve">5-2 </t>
  </si>
  <si>
    <t xml:space="preserve">5-1 </t>
  </si>
  <si>
    <t xml:space="preserve">6-6 </t>
  </si>
  <si>
    <t xml:space="preserve">6-5 </t>
  </si>
  <si>
    <t xml:space="preserve">6-4 </t>
  </si>
  <si>
    <t xml:space="preserve">6-3 </t>
  </si>
  <si>
    <t xml:space="preserve">6-2 </t>
  </si>
  <si>
    <t xml:space="preserve">6-1 </t>
  </si>
  <si>
    <t xml:space="preserve">7-6 </t>
  </si>
  <si>
    <t xml:space="preserve">7-5 </t>
  </si>
  <si>
    <t xml:space="preserve">7-4 </t>
  </si>
  <si>
    <t xml:space="preserve">7-3 </t>
  </si>
  <si>
    <t xml:space="preserve">7-2 </t>
  </si>
  <si>
    <t xml:space="preserve">7-1 </t>
  </si>
  <si>
    <t xml:space="preserve">8-4 </t>
  </si>
  <si>
    <t xml:space="preserve">8-3 </t>
  </si>
  <si>
    <t xml:space="preserve">8-2 </t>
  </si>
  <si>
    <t xml:space="preserve">8-1 </t>
  </si>
  <si>
    <t xml:space="preserve">9-5 </t>
  </si>
  <si>
    <t xml:space="preserve">9-4 </t>
  </si>
  <si>
    <t xml:space="preserve">9-3 </t>
  </si>
  <si>
    <t xml:space="preserve">9-2 </t>
  </si>
  <si>
    <t xml:space="preserve">9-1 </t>
  </si>
  <si>
    <t xml:space="preserve">10-5 </t>
  </si>
  <si>
    <t xml:space="preserve">10-4 </t>
  </si>
  <si>
    <t xml:space="preserve">10-3 </t>
  </si>
  <si>
    <t xml:space="preserve">10-1 </t>
  </si>
  <si>
    <t xml:space="preserve">11-9 </t>
  </si>
  <si>
    <t xml:space="preserve">11-8 </t>
  </si>
  <si>
    <t xml:space="preserve">11-7 </t>
  </si>
  <si>
    <t xml:space="preserve">11-6 </t>
  </si>
  <si>
    <t xml:space="preserve">11-5 </t>
  </si>
  <si>
    <t xml:space="preserve">11-4 </t>
  </si>
  <si>
    <t xml:space="preserve">11-3 </t>
  </si>
  <si>
    <t xml:space="preserve">11-2 </t>
  </si>
  <si>
    <t xml:space="preserve">11-1 </t>
  </si>
  <si>
    <t xml:space="preserve">12-6 </t>
  </si>
  <si>
    <t xml:space="preserve">12-5 </t>
  </si>
  <si>
    <t xml:space="preserve">12-4 </t>
  </si>
  <si>
    <t xml:space="preserve">12-3 </t>
  </si>
  <si>
    <t xml:space="preserve">12-2 </t>
  </si>
  <si>
    <t xml:space="preserve">12-1 </t>
  </si>
  <si>
    <t>数量</t>
    <rPh sb="0" eb="2">
      <t>スウリョウ</t>
    </rPh>
    <phoneticPr fontId="1"/>
  </si>
  <si>
    <t>総数</t>
    <rPh sb="0" eb="1">
      <t>ソウ</t>
    </rPh>
    <phoneticPr fontId="1"/>
  </si>
  <si>
    <t>コースレッド</t>
    <phoneticPr fontId="1"/>
  </si>
  <si>
    <t>9.5mm*3*6</t>
    <phoneticPr fontId="1"/>
  </si>
  <si>
    <t>12.5mm*3.*6</t>
    <phoneticPr fontId="1"/>
  </si>
  <si>
    <t>石膏ボード</t>
    <phoneticPr fontId="1"/>
  </si>
  <si>
    <t>数量明細</t>
    <rPh sb="0" eb="2">
      <t>スウリョウ</t>
    </rPh>
    <rPh sb="2" eb="4">
      <t>メイサイ</t>
    </rPh>
    <phoneticPr fontId="1"/>
  </si>
  <si>
    <t xml:space="preserve">10-C </t>
  </si>
  <si>
    <t xml:space="preserve">7-C </t>
  </si>
  <si>
    <t xml:space="preserve">6-F </t>
  </si>
  <si>
    <t xml:space="preserve">6-E </t>
  </si>
  <si>
    <t xml:space="preserve">5-F </t>
  </si>
  <si>
    <t xml:space="preserve">5-E </t>
  </si>
  <si>
    <t xml:space="preserve">3-F </t>
  </si>
  <si>
    <t xml:space="preserve">1-D </t>
  </si>
  <si>
    <t>有孔ボード</t>
    <rPh sb="0" eb="1">
      <t>ア</t>
    </rPh>
    <rPh sb="1" eb="2">
      <t>アナ</t>
    </rPh>
    <phoneticPr fontId="1"/>
  </si>
  <si>
    <t>5mm*3*6</t>
    <phoneticPr fontId="1"/>
  </si>
  <si>
    <t>べニア</t>
    <phoneticPr fontId="1"/>
  </si>
  <si>
    <t>12mm*3.*6</t>
    <phoneticPr fontId="1"/>
  </si>
  <si>
    <t xml:space="preserve">﻿10-2 </t>
  </si>
  <si>
    <t>木材</t>
    <rPh sb="0" eb="2">
      <t>モクザイ</t>
    </rPh>
    <phoneticPr fontId="1"/>
  </si>
  <si>
    <t>石膏ボード</t>
    <phoneticPr fontId="1"/>
  </si>
  <si>
    <t>3.8*32</t>
    <phoneticPr fontId="1"/>
  </si>
  <si>
    <t>3.8*51</t>
    <phoneticPr fontId="1"/>
  </si>
  <si>
    <t>4.2*65</t>
    <phoneticPr fontId="1"/>
  </si>
  <si>
    <t>4.5*90</t>
    <phoneticPr fontId="1"/>
  </si>
  <si>
    <t xml:space="preserve">2-F </t>
  </si>
  <si>
    <t xml:space="preserve">2-E </t>
  </si>
  <si>
    <t xml:space="preserve">3-E </t>
  </si>
  <si>
    <t xml:space="preserve">11-C </t>
  </si>
  <si>
    <t xml:space="preserve">12-C </t>
  </si>
  <si>
    <t xml:space="preserve">1,646*910 </t>
  </si>
  <si>
    <t xml:space="preserve">1,646*736 </t>
  </si>
  <si>
    <t xml:space="preserve">1,640*455 </t>
  </si>
  <si>
    <t xml:space="preserve">12-B </t>
  </si>
  <si>
    <t xml:space="preserve">1,640*363 </t>
  </si>
  <si>
    <t xml:space="preserve">1,657*582 </t>
  </si>
  <si>
    <t xml:space="preserve">145*910 </t>
  </si>
  <si>
    <t xml:space="preserve">150*910 </t>
  </si>
  <si>
    <t xml:space="preserve">145*790 </t>
  </si>
  <si>
    <t xml:space="preserve">145*818 </t>
  </si>
  <si>
    <t xml:space="preserve">1-E </t>
  </si>
  <si>
    <t xml:space="preserve">1-B </t>
  </si>
  <si>
    <t xml:space="preserve">145*746 </t>
  </si>
  <si>
    <t xml:space="preserve">150*746 </t>
  </si>
  <si>
    <t xml:space="preserve">1,815*910 </t>
  </si>
  <si>
    <t>12.5mm</t>
    <phoneticPr fontId="1"/>
  </si>
  <si>
    <t>9.5mm</t>
    <phoneticPr fontId="1"/>
  </si>
  <si>
    <t>5mm</t>
    <phoneticPr fontId="1"/>
  </si>
  <si>
    <t>有孔ボード</t>
    <rPh sb="0" eb="2">
      <t>ユウコウ</t>
    </rPh>
    <phoneticPr fontId="1"/>
  </si>
  <si>
    <t>9-B</t>
    <phoneticPr fontId="1"/>
  </si>
  <si>
    <t>ドアパッキン</t>
    <phoneticPr fontId="1"/>
  </si>
  <si>
    <t>中空D型</t>
    <rPh sb="0" eb="2">
      <t>チュウクウ</t>
    </rPh>
    <rPh sb="3" eb="4">
      <t>カタ</t>
    </rPh>
    <phoneticPr fontId="1"/>
  </si>
  <si>
    <t>アクリル板</t>
    <rPh sb="4" eb="5">
      <t>イタ</t>
    </rPh>
    <phoneticPr fontId="1"/>
  </si>
  <si>
    <t>遮音コーティング</t>
    <phoneticPr fontId="1"/>
  </si>
  <si>
    <t>木工ボンド</t>
    <rPh sb="0" eb="2">
      <t>モッコウ</t>
    </rPh>
    <phoneticPr fontId="1"/>
  </si>
  <si>
    <t>750g</t>
    <phoneticPr fontId="1"/>
  </si>
  <si>
    <t>t4*200*300</t>
    <phoneticPr fontId="1"/>
  </si>
  <si>
    <t>GB033</t>
    <phoneticPr fontId="1"/>
  </si>
  <si>
    <t>抜差し丁番</t>
    <rPh sb="0" eb="2">
      <t>ヌキサ</t>
    </rPh>
    <rPh sb="3" eb="5">
      <t>チョウバン</t>
    </rPh>
    <phoneticPr fontId="1"/>
  </si>
  <si>
    <t>遮音シート</t>
    <phoneticPr fontId="1"/>
  </si>
  <si>
    <t>940*t1.2*10M</t>
    <phoneticPr fontId="1"/>
  </si>
  <si>
    <t>タイベック</t>
    <phoneticPr fontId="1"/>
  </si>
  <si>
    <t>1m*50m</t>
    <phoneticPr fontId="1"/>
  </si>
  <si>
    <t>425*t55*2880*9枚入</t>
  </si>
  <si>
    <t>サウンドカット</t>
    <phoneticPr fontId="1"/>
  </si>
  <si>
    <t>18kg</t>
    <phoneticPr fontId="1"/>
  </si>
  <si>
    <t>H86VSET</t>
    <phoneticPr fontId="1"/>
  </si>
  <si>
    <t>VL-08S3</t>
    <phoneticPr fontId="1"/>
  </si>
  <si>
    <t>9-10</t>
    <phoneticPr fontId="1"/>
  </si>
  <si>
    <t>9-9</t>
    <phoneticPr fontId="1"/>
  </si>
  <si>
    <t>9-8</t>
    <phoneticPr fontId="1"/>
  </si>
  <si>
    <t>サイズ・規格</t>
    <rPh sb="4" eb="6">
      <t>キカク</t>
    </rPh>
    <phoneticPr fontId="1"/>
  </si>
  <si>
    <t>8-8</t>
    <phoneticPr fontId="1"/>
  </si>
  <si>
    <t>8-9</t>
    <phoneticPr fontId="1"/>
  </si>
  <si>
    <t>隅金平横</t>
    <rPh sb="0" eb="1">
      <t>スミ</t>
    </rPh>
    <rPh sb="1" eb="2">
      <t>キン</t>
    </rPh>
    <rPh sb="2" eb="3">
      <t>ヒラ</t>
    </rPh>
    <rPh sb="3" eb="4">
      <t>ヨコ</t>
    </rPh>
    <phoneticPr fontId="1"/>
  </si>
  <si>
    <t>1,820</t>
    <phoneticPr fontId="1"/>
  </si>
  <si>
    <t>角材2*4(38*89)</t>
    <rPh sb="1" eb="2">
      <t>ザイ</t>
    </rPh>
    <phoneticPr fontId="1"/>
  </si>
  <si>
    <t>角材2*6(38*140)</t>
    <rPh sb="1" eb="2">
      <t>ザイ</t>
    </rPh>
    <phoneticPr fontId="1"/>
  </si>
  <si>
    <t>角材60*60</t>
    <rPh sb="1" eb="2">
      <t>ザイ</t>
    </rPh>
    <phoneticPr fontId="1"/>
  </si>
  <si>
    <t>角材60*30</t>
    <rPh sb="1" eb="2">
      <t>ザイ</t>
    </rPh>
    <phoneticPr fontId="1"/>
  </si>
  <si>
    <t>角材25*25</t>
    <rPh sb="0" eb="1">
      <t>カク</t>
    </rPh>
    <rPh sb="1" eb="2">
      <t>ザイ</t>
    </rPh>
    <phoneticPr fontId="1"/>
  </si>
  <si>
    <t>吸音材（ロックウール）</t>
    <phoneticPr fontId="1"/>
  </si>
  <si>
    <t>合計</t>
    <rPh sb="0" eb="2">
      <t>ゴウケイ</t>
    </rPh>
    <phoneticPr fontId="1"/>
  </si>
  <si>
    <t>1,820*910</t>
    <phoneticPr fontId="1"/>
  </si>
  <si>
    <t>グレモンハンドル(左勝手)</t>
    <rPh sb="9" eb="10">
      <t>ヒダリ</t>
    </rPh>
    <rPh sb="10" eb="12">
      <t>カッテ</t>
    </rPh>
    <phoneticPr fontId="1"/>
  </si>
  <si>
    <t>コースレッド</t>
    <phoneticPr fontId="1"/>
  </si>
  <si>
    <t>一式</t>
  </si>
  <si>
    <t>角材20*2</t>
    <rPh sb="0" eb="1">
      <t>カク</t>
    </rPh>
    <rPh sb="1" eb="2">
      <t>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</si>
</sst>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rgb="FF000000"/>
      <name val="Arial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right" vertical="center"/>
    </xf>
    <xf numFmtId="49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176" fontId="0" fillId="0" borderId="0" xfId="0" applyNumberFormat="1" applyFill="1" applyBorder="1">
      <alignment vertical="center"/>
    </xf>
    <xf numFmtId="49" fontId="0" fillId="0" borderId="1" xfId="0" applyNumberFormat="1" applyBorder="1" applyAlignment="1">
      <alignment vertical="center"/>
    </xf>
    <xf numFmtId="0" fontId="0" fillId="0" borderId="1" xfId="0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Border="1">
      <alignment vertical="center"/>
    </xf>
    <xf numFmtId="3" fontId="0" fillId="0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176" fontId="0" fillId="0" borderId="7" xfId="0" applyNumberFormat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49" fontId="0" fillId="0" borderId="0" xfId="0" applyNumberFormat="1" applyFill="1" applyBorder="1">
      <alignment vertical="center"/>
    </xf>
    <xf numFmtId="0" fontId="2" fillId="0" borderId="1" xfId="0" applyFont="1" applyBorder="1">
      <alignment vertical="center"/>
    </xf>
    <xf numFmtId="176" fontId="0" fillId="0" borderId="8" xfId="0" applyNumberFormat="1" applyBorder="1" applyAlignment="1">
      <alignment vertical="center"/>
    </xf>
    <xf numFmtId="177" fontId="0" fillId="0" borderId="0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0" fillId="0" borderId="7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176" fontId="0" fillId="0" borderId="9" xfId="0" applyNumberFormat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176" fontId="0" fillId="0" borderId="7" xfId="0" applyNumberFormat="1" applyBorder="1" applyAlignment="1">
      <alignment horizontal="right" vertical="center"/>
    </xf>
    <xf numFmtId="176" fontId="0" fillId="0" borderId="8" xfId="0" applyNumberFormat="1" applyBorder="1" applyAlignment="1">
      <alignment horizontal="right" vertical="center"/>
    </xf>
    <xf numFmtId="176" fontId="0" fillId="0" borderId="9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8" xfId="0" applyNumberFormat="1" applyFill="1" applyBorder="1">
      <alignment vertical="center"/>
    </xf>
    <xf numFmtId="176" fontId="0" fillId="0" borderId="8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topLeftCell="A29" zoomScaleNormal="100" workbookViewId="0">
      <selection activeCell="B47" sqref="B47"/>
    </sheetView>
  </sheetViews>
  <sheetFormatPr defaultRowHeight="13.5" x14ac:dyDescent="0.15"/>
  <cols>
    <col min="1" max="1" width="23.625" bestFit="1" customWidth="1"/>
    <col min="2" max="2" width="19.875" style="14" bestFit="1" customWidth="1"/>
    <col min="3" max="3" width="12.125" bestFit="1" customWidth="1"/>
    <col min="6" max="6" width="9" style="4"/>
    <col min="7" max="7" width="9" style="5"/>
    <col min="8" max="8" width="9" style="5" bestFit="1" customWidth="1"/>
    <col min="9" max="9" width="9.5" style="5" customWidth="1"/>
    <col min="10" max="10" width="9" style="14"/>
    <col min="11" max="11" width="9" style="5"/>
    <col min="12" max="12" width="3.125" style="4" customWidth="1"/>
    <col min="13" max="13" width="9" style="1"/>
    <col min="14" max="14" width="9" style="5"/>
    <col min="15" max="16" width="9" style="14"/>
    <col min="17" max="17" width="9" style="5"/>
    <col min="18" max="18" width="4.25" style="5" customWidth="1"/>
    <col min="19" max="23" width="9" style="5"/>
    <col min="24" max="24" width="3.75" customWidth="1"/>
    <col min="25" max="25" width="48.625" customWidth="1"/>
    <col min="27" max="27" width="20.625" bestFit="1" customWidth="1"/>
  </cols>
  <sheetData>
    <row r="1" spans="1:33" s="5" customFormat="1" ht="23.25" customHeight="1" x14ac:dyDescent="0.15">
      <c r="A1" s="47" t="s">
        <v>36</v>
      </c>
      <c r="B1" s="47" t="s">
        <v>193</v>
      </c>
      <c r="C1" s="47" t="s">
        <v>0</v>
      </c>
      <c r="D1" s="47" t="s">
        <v>38</v>
      </c>
      <c r="E1" s="47" t="s">
        <v>39</v>
      </c>
      <c r="F1" s="7"/>
      <c r="G1" s="5" t="s">
        <v>142</v>
      </c>
      <c r="H1" s="5" t="s">
        <v>205</v>
      </c>
      <c r="J1" s="14"/>
      <c r="L1" s="4"/>
      <c r="M1" s="5" t="s">
        <v>141</v>
      </c>
      <c r="P1" s="14"/>
      <c r="S1" s="5" t="s">
        <v>123</v>
      </c>
    </row>
    <row r="2" spans="1:33" x14ac:dyDescent="0.15">
      <c r="A2" s="59" t="s">
        <v>126</v>
      </c>
      <c r="B2" s="51" t="s">
        <v>124</v>
      </c>
      <c r="C2" s="35">
        <v>12</v>
      </c>
      <c r="D2" s="10">
        <v>418</v>
      </c>
      <c r="E2" s="10">
        <f>+C2*D2</f>
        <v>5016</v>
      </c>
      <c r="F2" s="83"/>
      <c r="G2" s="17" t="s">
        <v>2</v>
      </c>
      <c r="H2" s="17" t="s">
        <v>1</v>
      </c>
      <c r="I2" s="17" t="s">
        <v>3</v>
      </c>
      <c r="J2" s="23" t="s">
        <v>0</v>
      </c>
      <c r="K2" s="8" t="s">
        <v>127</v>
      </c>
      <c r="L2" s="7"/>
      <c r="M2" s="15" t="s">
        <v>1</v>
      </c>
      <c r="N2" s="15" t="s">
        <v>2</v>
      </c>
      <c r="O2" s="15" t="s">
        <v>3</v>
      </c>
      <c r="P2" s="15" t="s">
        <v>0</v>
      </c>
      <c r="Q2" s="8" t="s">
        <v>127</v>
      </c>
      <c r="R2" s="11"/>
      <c r="S2" s="6" t="s">
        <v>1</v>
      </c>
      <c r="T2" s="6" t="s">
        <v>2</v>
      </c>
      <c r="U2" s="6" t="s">
        <v>122</v>
      </c>
      <c r="V2" s="8" t="s">
        <v>121</v>
      </c>
      <c r="W2" s="58"/>
      <c r="AA2" s="39"/>
      <c r="AC2" s="34" t="s">
        <v>36</v>
      </c>
      <c r="AD2" s="34" t="s">
        <v>193</v>
      </c>
      <c r="AE2" s="34" t="s">
        <v>37</v>
      </c>
      <c r="AF2" s="34" t="s">
        <v>38</v>
      </c>
      <c r="AG2" s="34" t="s">
        <v>39</v>
      </c>
    </row>
    <row r="3" spans="1:33" x14ac:dyDescent="0.15">
      <c r="A3" s="59"/>
      <c r="B3" s="51" t="s">
        <v>125</v>
      </c>
      <c r="C3" s="35">
        <v>15</v>
      </c>
      <c r="D3" s="10">
        <v>528</v>
      </c>
      <c r="E3" s="10">
        <f t="shared" ref="E3:E5" si="0">+C3*D3</f>
        <v>7920</v>
      </c>
      <c r="F3" s="83"/>
      <c r="G3" s="60" t="s">
        <v>167</v>
      </c>
      <c r="H3" s="2" t="s">
        <v>21</v>
      </c>
      <c r="I3" s="60" t="s">
        <v>4</v>
      </c>
      <c r="J3" s="70">
        <v>10</v>
      </c>
      <c r="K3" s="27">
        <v>4</v>
      </c>
      <c r="L3" s="24"/>
      <c r="M3" s="2" t="s">
        <v>96</v>
      </c>
      <c r="N3" s="76" t="s">
        <v>50</v>
      </c>
      <c r="O3" s="18">
        <v>1820</v>
      </c>
      <c r="P3" s="16">
        <v>2</v>
      </c>
      <c r="Q3" s="3" t="s">
        <v>19</v>
      </c>
      <c r="S3" s="2" t="s">
        <v>58</v>
      </c>
      <c r="T3" s="60" t="s">
        <v>48</v>
      </c>
      <c r="U3" s="60">
        <v>262</v>
      </c>
      <c r="V3" s="3">
        <v>26</v>
      </c>
      <c r="W3" s="4"/>
      <c r="AA3" s="3"/>
      <c r="AC3" s="59" t="s">
        <v>126</v>
      </c>
      <c r="AD3" s="37" t="s">
        <v>124</v>
      </c>
      <c r="AE3" s="35">
        <v>12</v>
      </c>
      <c r="AF3" s="10">
        <v>418</v>
      </c>
      <c r="AG3" s="10">
        <f>+AE3*AF3</f>
        <v>5016</v>
      </c>
    </row>
    <row r="4" spans="1:33" x14ac:dyDescent="0.15">
      <c r="A4" s="50" t="s">
        <v>136</v>
      </c>
      <c r="B4" s="51" t="s">
        <v>137</v>
      </c>
      <c r="C4" s="35">
        <v>12</v>
      </c>
      <c r="D4" s="10">
        <v>2000</v>
      </c>
      <c r="E4" s="10">
        <f t="shared" si="0"/>
        <v>24000</v>
      </c>
      <c r="F4" s="83"/>
      <c r="G4" s="60"/>
      <c r="H4" s="2" t="s">
        <v>22</v>
      </c>
      <c r="I4" s="60"/>
      <c r="J4" s="70"/>
      <c r="K4" s="27">
        <v>1</v>
      </c>
      <c r="L4" s="24"/>
      <c r="M4" s="2" t="s">
        <v>95</v>
      </c>
      <c r="N4" s="78"/>
      <c r="O4" s="16">
        <v>670</v>
      </c>
      <c r="P4" s="16">
        <v>2</v>
      </c>
      <c r="Q4" s="3" t="s">
        <v>19</v>
      </c>
      <c r="S4" s="2" t="s">
        <v>67</v>
      </c>
      <c r="T4" s="60"/>
      <c r="U4" s="60"/>
      <c r="V4" s="3">
        <v>78</v>
      </c>
      <c r="W4" s="4"/>
      <c r="AA4" s="3"/>
      <c r="AC4" s="59"/>
      <c r="AD4" s="37" t="s">
        <v>125</v>
      </c>
      <c r="AE4" s="35">
        <v>15</v>
      </c>
      <c r="AF4" s="10">
        <v>528</v>
      </c>
      <c r="AG4" s="10">
        <f t="shared" ref="AG4:AG6" si="1">+AE4*AF4</f>
        <v>7920</v>
      </c>
    </row>
    <row r="5" spans="1:33" x14ac:dyDescent="0.15">
      <c r="A5" s="50" t="s">
        <v>138</v>
      </c>
      <c r="B5" s="51" t="s">
        <v>139</v>
      </c>
      <c r="C5" s="35">
        <v>3</v>
      </c>
      <c r="D5" s="10">
        <v>1650</v>
      </c>
      <c r="E5" s="10">
        <f t="shared" si="0"/>
        <v>4950</v>
      </c>
      <c r="F5" s="83"/>
      <c r="G5" s="60"/>
      <c r="H5" s="2" t="s">
        <v>23</v>
      </c>
      <c r="I5" s="60"/>
      <c r="J5" s="70"/>
      <c r="K5" s="27">
        <v>3</v>
      </c>
      <c r="L5" s="24"/>
      <c r="M5" s="2" t="s">
        <v>101</v>
      </c>
      <c r="N5" s="76" t="s">
        <v>51</v>
      </c>
      <c r="O5" s="18">
        <v>1659</v>
      </c>
      <c r="P5" s="16">
        <v>2</v>
      </c>
      <c r="Q5" s="3" t="s">
        <v>19</v>
      </c>
      <c r="S5" s="2" t="s">
        <v>75</v>
      </c>
      <c r="T5" s="60"/>
      <c r="U5" s="60"/>
      <c r="V5" s="3">
        <v>26</v>
      </c>
      <c r="W5" s="4"/>
      <c r="AA5" s="3"/>
      <c r="AC5" s="44" t="s">
        <v>136</v>
      </c>
      <c r="AD5" s="37" t="s">
        <v>137</v>
      </c>
      <c r="AE5" s="35">
        <v>12</v>
      </c>
      <c r="AF5" s="10">
        <v>2000</v>
      </c>
      <c r="AG5" s="10">
        <f t="shared" si="1"/>
        <v>24000</v>
      </c>
    </row>
    <row r="6" spans="1:33" x14ac:dyDescent="0.15">
      <c r="A6" s="27" t="s">
        <v>203</v>
      </c>
      <c r="B6" s="51" t="s">
        <v>185</v>
      </c>
      <c r="C6" s="35">
        <v>2</v>
      </c>
      <c r="D6" s="10">
        <v>6590</v>
      </c>
      <c r="E6" s="10">
        <f>+C6*D6</f>
        <v>13180</v>
      </c>
      <c r="F6" s="83"/>
      <c r="G6" s="60"/>
      <c r="H6" s="2" t="s">
        <v>24</v>
      </c>
      <c r="I6" s="60"/>
      <c r="J6" s="70"/>
      <c r="K6" s="27">
        <v>1</v>
      </c>
      <c r="L6" s="24"/>
      <c r="M6" s="2" t="s">
        <v>100</v>
      </c>
      <c r="N6" s="78"/>
      <c r="O6" s="16">
        <v>660</v>
      </c>
      <c r="P6" s="16">
        <v>2</v>
      </c>
      <c r="Q6" s="3" t="s">
        <v>19</v>
      </c>
      <c r="S6" s="2" t="s">
        <v>81</v>
      </c>
      <c r="T6" s="60"/>
      <c r="U6" s="60"/>
      <c r="V6" s="3">
        <v>20</v>
      </c>
      <c r="W6" s="4"/>
      <c r="AA6" s="3"/>
      <c r="AC6" s="44" t="s">
        <v>138</v>
      </c>
      <c r="AD6" s="37" t="s">
        <v>139</v>
      </c>
      <c r="AE6" s="35">
        <v>3</v>
      </c>
      <c r="AF6" s="10">
        <v>1650</v>
      </c>
      <c r="AG6" s="10">
        <f t="shared" si="1"/>
        <v>4950</v>
      </c>
    </row>
    <row r="7" spans="1:33" x14ac:dyDescent="0.15">
      <c r="A7" s="27" t="s">
        <v>181</v>
      </c>
      <c r="B7" s="51" t="s">
        <v>182</v>
      </c>
      <c r="C7" s="10">
        <v>2</v>
      </c>
      <c r="D7" s="10">
        <v>3590</v>
      </c>
      <c r="E7" s="10">
        <f>+C7*D7</f>
        <v>7180</v>
      </c>
      <c r="F7" s="83"/>
      <c r="G7" s="60"/>
      <c r="H7" s="2" t="s">
        <v>25</v>
      </c>
      <c r="I7" s="60"/>
      <c r="J7" s="70"/>
      <c r="K7" s="27">
        <v>1</v>
      </c>
      <c r="L7" s="24"/>
      <c r="M7" s="2" t="s">
        <v>66</v>
      </c>
      <c r="N7" s="76" t="s">
        <v>47</v>
      </c>
      <c r="O7" s="71">
        <v>1910</v>
      </c>
      <c r="P7" s="70">
        <v>4</v>
      </c>
      <c r="Q7" s="3">
        <v>1</v>
      </c>
      <c r="S7" s="2" t="s">
        <v>87</v>
      </c>
      <c r="T7" s="60"/>
      <c r="U7" s="60"/>
      <c r="V7" s="3">
        <v>24</v>
      </c>
      <c r="W7" s="4"/>
      <c r="AA7" s="27"/>
      <c r="AC7" s="27" t="s">
        <v>203</v>
      </c>
      <c r="AD7" s="37" t="s">
        <v>185</v>
      </c>
      <c r="AE7" s="35">
        <v>2</v>
      </c>
      <c r="AF7" s="10">
        <v>6590</v>
      </c>
      <c r="AG7" s="10">
        <f>+AE7*AF7</f>
        <v>13180</v>
      </c>
    </row>
    <row r="8" spans="1:33" x14ac:dyDescent="0.15">
      <c r="A8" s="27" t="s">
        <v>183</v>
      </c>
      <c r="B8" s="51" t="s">
        <v>184</v>
      </c>
      <c r="C8" s="10">
        <v>1</v>
      </c>
      <c r="D8" s="10">
        <v>5300</v>
      </c>
      <c r="E8" s="10">
        <f t="shared" ref="E8:E10" si="2">+C8*D8</f>
        <v>5300</v>
      </c>
      <c r="F8" s="83"/>
      <c r="G8" s="60"/>
      <c r="H8" s="2" t="s">
        <v>26</v>
      </c>
      <c r="I8" s="33" t="s">
        <v>27</v>
      </c>
      <c r="J8" s="33">
        <v>1</v>
      </c>
      <c r="K8" s="32" t="s">
        <v>19</v>
      </c>
      <c r="L8" s="24"/>
      <c r="M8" s="2" t="s">
        <v>74</v>
      </c>
      <c r="N8" s="77"/>
      <c r="O8" s="71"/>
      <c r="P8" s="70"/>
      <c r="Q8" s="3">
        <v>3</v>
      </c>
      <c r="S8" s="2" t="s">
        <v>190</v>
      </c>
      <c r="T8" s="60"/>
      <c r="U8" s="60"/>
      <c r="V8" s="3">
        <v>18</v>
      </c>
      <c r="W8" s="4"/>
      <c r="AA8" s="3"/>
      <c r="AC8" s="27" t="s">
        <v>181</v>
      </c>
      <c r="AD8" s="37" t="s">
        <v>182</v>
      </c>
      <c r="AE8" s="10">
        <v>2</v>
      </c>
      <c r="AF8" s="10">
        <v>3590</v>
      </c>
      <c r="AG8" s="10">
        <f>+AE8*AF8</f>
        <v>7180</v>
      </c>
    </row>
    <row r="9" spans="1:33" x14ac:dyDescent="0.15">
      <c r="A9" s="41" t="s">
        <v>198</v>
      </c>
      <c r="B9" s="22" t="s">
        <v>197</v>
      </c>
      <c r="C9" s="9">
        <v>3</v>
      </c>
      <c r="D9" s="9">
        <v>400</v>
      </c>
      <c r="E9" s="10">
        <f t="shared" si="2"/>
        <v>1200</v>
      </c>
      <c r="F9" s="83"/>
      <c r="G9" s="60"/>
      <c r="H9" s="2" t="s">
        <v>28</v>
      </c>
      <c r="I9" s="72" t="s">
        <v>15</v>
      </c>
      <c r="J9" s="70">
        <v>4</v>
      </c>
      <c r="K9" s="27">
        <v>2</v>
      </c>
      <c r="L9" s="24"/>
      <c r="M9" s="2" t="s">
        <v>57</v>
      </c>
      <c r="N9" s="77"/>
      <c r="O9" s="71">
        <v>1820</v>
      </c>
      <c r="P9" s="70">
        <v>6</v>
      </c>
      <c r="Q9" s="3">
        <v>4</v>
      </c>
      <c r="S9" s="2" t="s">
        <v>102</v>
      </c>
      <c r="T9" s="60"/>
      <c r="U9" s="60"/>
      <c r="V9" s="3">
        <v>10</v>
      </c>
      <c r="W9" s="4"/>
      <c r="AA9" s="3"/>
      <c r="AC9" s="27" t="s">
        <v>183</v>
      </c>
      <c r="AD9" s="37" t="s">
        <v>184</v>
      </c>
      <c r="AE9" s="10">
        <v>1</v>
      </c>
      <c r="AF9" s="10">
        <v>5300</v>
      </c>
      <c r="AG9" s="10">
        <f t="shared" ref="AG9:AG10" si="3">+AE9*AF9</f>
        <v>5300</v>
      </c>
    </row>
    <row r="10" spans="1:33" x14ac:dyDescent="0.15">
      <c r="A10" s="41" t="s">
        <v>199</v>
      </c>
      <c r="B10" s="22" t="s">
        <v>197</v>
      </c>
      <c r="C10" s="9">
        <v>3</v>
      </c>
      <c r="D10" s="9">
        <v>1080</v>
      </c>
      <c r="E10" s="10">
        <f t="shared" si="2"/>
        <v>3240</v>
      </c>
      <c r="F10" s="83"/>
      <c r="G10" s="60"/>
      <c r="H10" s="2" t="s">
        <v>29</v>
      </c>
      <c r="I10" s="72"/>
      <c r="J10" s="70"/>
      <c r="K10" s="27">
        <v>2</v>
      </c>
      <c r="L10" s="24"/>
      <c r="M10" s="2" t="s">
        <v>114</v>
      </c>
      <c r="N10" s="77"/>
      <c r="O10" s="71"/>
      <c r="P10" s="70"/>
      <c r="Q10" s="3">
        <v>2</v>
      </c>
      <c r="S10" s="2" t="s">
        <v>106</v>
      </c>
      <c r="T10" s="60"/>
      <c r="U10" s="60"/>
      <c r="V10" s="3">
        <v>30</v>
      </c>
      <c r="W10" s="4"/>
      <c r="AA10" s="3"/>
      <c r="AC10" s="41" t="s">
        <v>198</v>
      </c>
      <c r="AD10" s="22" t="s">
        <v>197</v>
      </c>
      <c r="AE10" s="9">
        <v>3</v>
      </c>
      <c r="AF10" s="9">
        <v>400</v>
      </c>
      <c r="AG10" s="10">
        <f t="shared" si="3"/>
        <v>1200</v>
      </c>
    </row>
    <row r="11" spans="1:33" x14ac:dyDescent="0.15">
      <c r="A11" s="50" t="s">
        <v>200</v>
      </c>
      <c r="B11" s="52">
        <v>2000</v>
      </c>
      <c r="C11" s="10">
        <v>14</v>
      </c>
      <c r="D11" s="10">
        <v>1000</v>
      </c>
      <c r="E11" s="10">
        <f>+C11*D11</f>
        <v>14000</v>
      </c>
      <c r="F11" s="83"/>
      <c r="G11" s="60"/>
      <c r="H11" s="2" t="s">
        <v>30</v>
      </c>
      <c r="I11" s="22" t="s">
        <v>157</v>
      </c>
      <c r="J11" s="33">
        <v>2</v>
      </c>
      <c r="K11" s="32" t="s">
        <v>19</v>
      </c>
      <c r="L11" s="24"/>
      <c r="M11" s="2" t="s">
        <v>56</v>
      </c>
      <c r="N11" s="77"/>
      <c r="O11" s="16">
        <v>790</v>
      </c>
      <c r="P11" s="16">
        <v>4</v>
      </c>
      <c r="Q11" s="3"/>
      <c r="S11" s="2" t="s">
        <v>115</v>
      </c>
      <c r="T11" s="60"/>
      <c r="U11" s="60"/>
      <c r="V11" s="3">
        <v>30</v>
      </c>
      <c r="W11" s="4"/>
      <c r="AA11" s="3"/>
      <c r="AC11" s="41" t="s">
        <v>199</v>
      </c>
      <c r="AD11" s="22" t="s">
        <v>197</v>
      </c>
      <c r="AE11" s="9">
        <v>3</v>
      </c>
      <c r="AF11" s="9">
        <v>1080</v>
      </c>
      <c r="AG11" s="10">
        <f t="shared" ref="AG11" si="4">+AE11*AF11</f>
        <v>3240</v>
      </c>
    </row>
    <row r="12" spans="1:33" x14ac:dyDescent="0.15">
      <c r="A12" s="50" t="s">
        <v>201</v>
      </c>
      <c r="B12" s="52">
        <v>3000</v>
      </c>
      <c r="C12" s="13">
        <v>34</v>
      </c>
      <c r="D12" s="10">
        <v>765</v>
      </c>
      <c r="E12" s="10">
        <f>+C12*D12</f>
        <v>26010</v>
      </c>
      <c r="F12" s="83"/>
      <c r="G12" s="60"/>
      <c r="H12" s="2" t="s">
        <v>31</v>
      </c>
      <c r="I12" s="22" t="s">
        <v>17</v>
      </c>
      <c r="J12" s="33">
        <v>1</v>
      </c>
      <c r="K12" s="32" t="s">
        <v>19</v>
      </c>
      <c r="L12" s="24"/>
      <c r="M12" s="2" t="s">
        <v>120</v>
      </c>
      <c r="N12" s="77"/>
      <c r="O12" s="16">
        <v>455</v>
      </c>
      <c r="P12" s="16">
        <v>4</v>
      </c>
      <c r="Q12" s="3"/>
      <c r="S12" s="2" t="s">
        <v>59</v>
      </c>
      <c r="T12" s="60" t="s">
        <v>43</v>
      </c>
      <c r="U12" s="60">
        <v>408</v>
      </c>
      <c r="V12" s="3">
        <v>26</v>
      </c>
      <c r="W12" s="4"/>
      <c r="AA12" s="3"/>
      <c r="AC12" s="44" t="s">
        <v>200</v>
      </c>
      <c r="AD12" s="36">
        <v>2000</v>
      </c>
      <c r="AE12" s="10">
        <v>14</v>
      </c>
      <c r="AF12" s="10">
        <v>1000</v>
      </c>
      <c r="AG12" s="10">
        <f>+AE12*AF12</f>
        <v>14000</v>
      </c>
    </row>
    <row r="13" spans="1:33" x14ac:dyDescent="0.15">
      <c r="A13" s="42" t="s">
        <v>202</v>
      </c>
      <c r="B13" s="46">
        <v>1820</v>
      </c>
      <c r="C13" s="9">
        <v>3</v>
      </c>
      <c r="D13" s="9">
        <v>500</v>
      </c>
      <c r="E13" s="9">
        <f>+C13*D13</f>
        <v>1500</v>
      </c>
      <c r="F13" s="82"/>
      <c r="G13" s="60"/>
      <c r="H13" s="2" t="s">
        <v>32</v>
      </c>
      <c r="I13" s="60" t="s">
        <v>159</v>
      </c>
      <c r="J13" s="70">
        <v>5</v>
      </c>
      <c r="K13" s="27">
        <v>1</v>
      </c>
      <c r="L13" s="24"/>
      <c r="M13" s="2" t="s">
        <v>113</v>
      </c>
      <c r="N13" s="78"/>
      <c r="O13" s="16">
        <v>395</v>
      </c>
      <c r="P13" s="16">
        <v>4</v>
      </c>
      <c r="Q13" s="3"/>
      <c r="S13" s="2" t="s">
        <v>68</v>
      </c>
      <c r="T13" s="60"/>
      <c r="U13" s="60"/>
      <c r="V13" s="3">
        <v>78</v>
      </c>
      <c r="W13" s="4"/>
      <c r="Y13" s="38"/>
      <c r="AA13" s="3"/>
      <c r="AC13" s="44" t="s">
        <v>201</v>
      </c>
      <c r="AD13" s="36">
        <v>3000</v>
      </c>
      <c r="AE13" s="13">
        <v>34</v>
      </c>
      <c r="AF13" s="10">
        <v>765</v>
      </c>
      <c r="AG13" s="10">
        <f>+AE13*AF13</f>
        <v>26010</v>
      </c>
    </row>
    <row r="14" spans="1:33" x14ac:dyDescent="0.15">
      <c r="A14" s="42" t="s">
        <v>209</v>
      </c>
      <c r="B14" s="14">
        <v>900</v>
      </c>
      <c r="C14" s="82">
        <v>2</v>
      </c>
      <c r="D14" s="82">
        <v>150</v>
      </c>
      <c r="E14" s="82">
        <f>+C14*D14</f>
        <v>300</v>
      </c>
      <c r="F14" s="82"/>
      <c r="G14" s="60"/>
      <c r="H14" s="2" t="s">
        <v>33</v>
      </c>
      <c r="I14" s="60"/>
      <c r="J14" s="70"/>
      <c r="K14" s="27">
        <v>3</v>
      </c>
      <c r="L14" s="24"/>
      <c r="M14" s="2" t="s">
        <v>65</v>
      </c>
      <c r="N14" s="76" t="s">
        <v>46</v>
      </c>
      <c r="O14" s="71">
        <v>1910</v>
      </c>
      <c r="P14" s="70">
        <v>12</v>
      </c>
      <c r="Q14" s="3">
        <v>2</v>
      </c>
      <c r="S14" s="2" t="s">
        <v>76</v>
      </c>
      <c r="T14" s="60"/>
      <c r="U14" s="60"/>
      <c r="V14" s="3">
        <v>26</v>
      </c>
      <c r="W14" s="4"/>
      <c r="AA14" s="3"/>
      <c r="AC14" s="42" t="s">
        <v>202</v>
      </c>
      <c r="AD14" s="46">
        <v>1820</v>
      </c>
      <c r="AE14" s="9">
        <v>3</v>
      </c>
      <c r="AF14" s="9">
        <v>500</v>
      </c>
      <c r="AG14" s="9">
        <f>+AE14*AF14</f>
        <v>1500</v>
      </c>
    </row>
    <row r="15" spans="1:33" x14ac:dyDescent="0.15">
      <c r="A15" s="27" t="s">
        <v>186</v>
      </c>
      <c r="B15" s="51" t="s">
        <v>187</v>
      </c>
      <c r="C15" s="13">
        <v>1</v>
      </c>
      <c r="D15" s="10">
        <v>11550</v>
      </c>
      <c r="E15" s="9">
        <f>+C15*D15</f>
        <v>11550</v>
      </c>
      <c r="F15" s="82"/>
      <c r="G15" s="60"/>
      <c r="H15" s="2" t="s">
        <v>34</v>
      </c>
      <c r="I15" s="60"/>
      <c r="J15" s="70"/>
      <c r="K15" s="27">
        <v>1</v>
      </c>
      <c r="L15" s="24"/>
      <c r="M15" s="2" t="s">
        <v>73</v>
      </c>
      <c r="N15" s="77"/>
      <c r="O15" s="71"/>
      <c r="P15" s="70"/>
      <c r="Q15" s="3">
        <v>6</v>
      </c>
      <c r="S15" s="2" t="s">
        <v>82</v>
      </c>
      <c r="T15" s="60"/>
      <c r="U15" s="60"/>
      <c r="V15" s="3">
        <v>20</v>
      </c>
      <c r="W15" s="4"/>
      <c r="AA15" s="3"/>
      <c r="AC15" s="27" t="s">
        <v>186</v>
      </c>
      <c r="AD15" s="37" t="s">
        <v>187</v>
      </c>
      <c r="AE15" s="13">
        <v>1</v>
      </c>
      <c r="AF15" s="10">
        <v>11550</v>
      </c>
      <c r="AG15" s="9">
        <f>+AE15*AF15</f>
        <v>11550</v>
      </c>
    </row>
    <row r="16" spans="1:33" x14ac:dyDescent="0.15">
      <c r="A16" s="3" t="s">
        <v>174</v>
      </c>
      <c r="B16" s="51" t="s">
        <v>178</v>
      </c>
      <c r="C16" s="43">
        <v>2</v>
      </c>
      <c r="D16" s="9">
        <v>858</v>
      </c>
      <c r="E16" s="9">
        <f t="shared" ref="E16:E20" si="5">+C16*D16</f>
        <v>1716</v>
      </c>
      <c r="F16" s="82"/>
      <c r="G16" s="60"/>
      <c r="H16" s="2" t="s">
        <v>35</v>
      </c>
      <c r="I16" s="33" t="s">
        <v>165</v>
      </c>
      <c r="J16" s="33">
        <v>1</v>
      </c>
      <c r="K16" s="32"/>
      <c r="L16" s="24"/>
      <c r="M16" s="2" t="s">
        <v>80</v>
      </c>
      <c r="N16" s="77"/>
      <c r="O16" s="71"/>
      <c r="P16" s="70"/>
      <c r="Q16" s="3">
        <v>2</v>
      </c>
      <c r="S16" s="2" t="s">
        <v>88</v>
      </c>
      <c r="T16" s="60"/>
      <c r="U16" s="60"/>
      <c r="V16" s="3">
        <v>24</v>
      </c>
      <c r="W16" s="4"/>
      <c r="AA16" s="3"/>
      <c r="AC16" s="3" t="s">
        <v>174</v>
      </c>
      <c r="AD16" s="37" t="s">
        <v>178</v>
      </c>
      <c r="AE16" s="43">
        <v>2</v>
      </c>
      <c r="AF16" s="9">
        <v>858</v>
      </c>
      <c r="AG16" s="9">
        <f t="shared" ref="AG16:AG20" si="6">+AE16*AF16</f>
        <v>1716</v>
      </c>
    </row>
    <row r="17" spans="1:33" x14ac:dyDescent="0.15">
      <c r="A17" s="3" t="s">
        <v>175</v>
      </c>
      <c r="B17" s="51" t="s">
        <v>179</v>
      </c>
      <c r="C17" s="43">
        <v>5</v>
      </c>
      <c r="D17" s="9">
        <v>1100</v>
      </c>
      <c r="E17" s="9">
        <f t="shared" si="5"/>
        <v>5500</v>
      </c>
      <c r="F17" s="82"/>
      <c r="G17" s="60" t="s">
        <v>168</v>
      </c>
      <c r="H17" s="2" t="s">
        <v>163</v>
      </c>
      <c r="I17" s="60" t="s">
        <v>4</v>
      </c>
      <c r="J17" s="70">
        <v>8</v>
      </c>
      <c r="K17" s="27">
        <v>2</v>
      </c>
      <c r="L17" s="24"/>
      <c r="M17" s="2" t="s">
        <v>86</v>
      </c>
      <c r="N17" s="77"/>
      <c r="O17" s="71"/>
      <c r="P17" s="70"/>
      <c r="Q17" s="3">
        <v>2</v>
      </c>
      <c r="S17" s="2" t="s">
        <v>195</v>
      </c>
      <c r="T17" s="60"/>
      <c r="U17" s="60"/>
      <c r="V17" s="3">
        <v>50</v>
      </c>
      <c r="W17" s="4"/>
      <c r="AA17" s="3"/>
      <c r="AC17" s="3" t="s">
        <v>175</v>
      </c>
      <c r="AD17" s="37" t="s">
        <v>179</v>
      </c>
      <c r="AE17" s="43">
        <v>5</v>
      </c>
      <c r="AF17" s="9">
        <v>1100</v>
      </c>
      <c r="AG17" s="9">
        <f t="shared" si="6"/>
        <v>5500</v>
      </c>
    </row>
    <row r="18" spans="1:33" x14ac:dyDescent="0.15">
      <c r="A18" s="3" t="s">
        <v>176</v>
      </c>
      <c r="B18" s="51" t="s">
        <v>177</v>
      </c>
      <c r="C18" s="43">
        <v>2</v>
      </c>
      <c r="D18" s="9">
        <v>752</v>
      </c>
      <c r="E18" s="9">
        <f t="shared" si="5"/>
        <v>1504</v>
      </c>
      <c r="F18" s="82"/>
      <c r="G18" s="60"/>
      <c r="H18" s="2" t="s">
        <v>5</v>
      </c>
      <c r="I18" s="60"/>
      <c r="J18" s="70"/>
      <c r="K18" s="27">
        <v>1</v>
      </c>
      <c r="L18" s="24"/>
      <c r="M18" s="2" t="s">
        <v>92</v>
      </c>
      <c r="N18" s="77"/>
      <c r="O18" s="71">
        <v>1820</v>
      </c>
      <c r="P18" s="70">
        <v>8</v>
      </c>
      <c r="Q18" s="3">
        <v>2</v>
      </c>
      <c r="S18" s="2" t="s">
        <v>191</v>
      </c>
      <c r="T18" s="60"/>
      <c r="U18" s="60"/>
      <c r="V18" s="3">
        <v>18</v>
      </c>
      <c r="W18" s="4"/>
      <c r="Y18" s="5"/>
      <c r="AA18" s="3"/>
      <c r="AC18" s="3" t="s">
        <v>176</v>
      </c>
      <c r="AD18" s="37" t="s">
        <v>177</v>
      </c>
      <c r="AE18" s="43">
        <v>2</v>
      </c>
      <c r="AF18" s="9">
        <v>752</v>
      </c>
      <c r="AG18" s="9">
        <f t="shared" si="6"/>
        <v>1504</v>
      </c>
    </row>
    <row r="19" spans="1:33" x14ac:dyDescent="0.15">
      <c r="A19" s="27" t="s">
        <v>206</v>
      </c>
      <c r="B19" s="51" t="s">
        <v>188</v>
      </c>
      <c r="C19" s="10">
        <v>1</v>
      </c>
      <c r="D19" s="10">
        <v>11000</v>
      </c>
      <c r="E19" s="9">
        <f t="shared" si="5"/>
        <v>11000</v>
      </c>
      <c r="F19" s="82"/>
      <c r="G19" s="60"/>
      <c r="H19" s="2" t="s">
        <v>6</v>
      </c>
      <c r="I19" s="60"/>
      <c r="J19" s="70"/>
      <c r="K19" s="27">
        <v>3</v>
      </c>
      <c r="L19" s="24"/>
      <c r="M19" s="2" t="s">
        <v>112</v>
      </c>
      <c r="N19" s="77"/>
      <c r="O19" s="71"/>
      <c r="P19" s="70"/>
      <c r="Q19" s="3">
        <v>2</v>
      </c>
      <c r="S19" s="2" t="s">
        <v>103</v>
      </c>
      <c r="T19" s="60"/>
      <c r="U19" s="60"/>
      <c r="V19" s="3">
        <v>10</v>
      </c>
      <c r="W19" s="4"/>
      <c r="Y19" s="5"/>
      <c r="AA19" s="3"/>
      <c r="AC19" s="27" t="s">
        <v>206</v>
      </c>
      <c r="AD19" s="37" t="s">
        <v>188</v>
      </c>
      <c r="AE19" s="10">
        <v>1</v>
      </c>
      <c r="AF19" s="10">
        <v>11000</v>
      </c>
      <c r="AG19" s="9">
        <f t="shared" si="6"/>
        <v>11000</v>
      </c>
    </row>
    <row r="20" spans="1:33" x14ac:dyDescent="0.15">
      <c r="A20" s="42" t="s">
        <v>180</v>
      </c>
      <c r="B20" s="51">
        <v>100</v>
      </c>
      <c r="C20" s="9">
        <v>3</v>
      </c>
      <c r="D20" s="9">
        <v>2000</v>
      </c>
      <c r="E20" s="9">
        <f t="shared" si="5"/>
        <v>6000</v>
      </c>
      <c r="F20" s="82"/>
      <c r="G20" s="60"/>
      <c r="H20" s="2" t="s">
        <v>7</v>
      </c>
      <c r="I20" s="60"/>
      <c r="J20" s="70"/>
      <c r="K20" s="27">
        <v>1</v>
      </c>
      <c r="L20" s="24"/>
      <c r="M20" s="2" t="s">
        <v>119</v>
      </c>
      <c r="N20" s="77"/>
      <c r="O20" s="71"/>
      <c r="P20" s="70"/>
      <c r="Q20" s="3">
        <v>4</v>
      </c>
      <c r="S20" s="2" t="s">
        <v>107</v>
      </c>
      <c r="T20" s="60"/>
      <c r="U20" s="60"/>
      <c r="V20" s="3">
        <v>30</v>
      </c>
      <c r="W20" s="4"/>
      <c r="Y20" s="5"/>
      <c r="AA20" s="3"/>
      <c r="AC20" s="42" t="s">
        <v>180</v>
      </c>
      <c r="AD20" s="37">
        <v>100</v>
      </c>
      <c r="AE20" s="9">
        <v>3</v>
      </c>
      <c r="AF20" s="9">
        <v>2000</v>
      </c>
      <c r="AG20" s="9">
        <f t="shared" si="6"/>
        <v>6000</v>
      </c>
    </row>
    <row r="21" spans="1:33" x14ac:dyDescent="0.15">
      <c r="A21" s="3" t="s">
        <v>172</v>
      </c>
      <c r="B21" s="51" t="s">
        <v>173</v>
      </c>
      <c r="C21" s="9">
        <v>1</v>
      </c>
      <c r="D21" s="9">
        <v>899</v>
      </c>
      <c r="E21" s="9">
        <f>+C21*D21</f>
        <v>899</v>
      </c>
      <c r="F21" s="82"/>
      <c r="G21" s="60"/>
      <c r="H21" s="2" t="s">
        <v>8</v>
      </c>
      <c r="I21" s="60"/>
      <c r="J21" s="70"/>
      <c r="K21" s="27">
        <v>1</v>
      </c>
      <c r="L21" s="24"/>
      <c r="M21" s="2" t="s">
        <v>111</v>
      </c>
      <c r="N21" s="77"/>
      <c r="O21" s="18">
        <v>1700</v>
      </c>
      <c r="P21" s="16">
        <v>2</v>
      </c>
      <c r="Q21" s="3"/>
      <c r="S21" s="2" t="s">
        <v>116</v>
      </c>
      <c r="T21" s="60"/>
      <c r="U21" s="60"/>
      <c r="V21" s="3">
        <v>30</v>
      </c>
      <c r="W21" s="4"/>
      <c r="Y21" s="5"/>
      <c r="AA21" s="3"/>
      <c r="AC21" s="3" t="s">
        <v>172</v>
      </c>
      <c r="AD21" s="37" t="s">
        <v>173</v>
      </c>
      <c r="AE21" s="9">
        <v>1</v>
      </c>
      <c r="AF21" s="9">
        <v>899</v>
      </c>
      <c r="AG21" s="9">
        <f>+AE21*AF21</f>
        <v>899</v>
      </c>
    </row>
    <row r="22" spans="1:33" x14ac:dyDescent="0.15">
      <c r="A22" s="49" t="s">
        <v>207</v>
      </c>
      <c r="B22" s="22"/>
      <c r="C22" s="35" t="s">
        <v>208</v>
      </c>
      <c r="D22" s="48">
        <v>10000</v>
      </c>
      <c r="E22" s="48">
        <v>10000</v>
      </c>
      <c r="F22" s="55"/>
      <c r="G22" s="60"/>
      <c r="H22" s="2" t="s">
        <v>13</v>
      </c>
      <c r="I22" s="33" t="s">
        <v>27</v>
      </c>
      <c r="J22" s="33">
        <v>1</v>
      </c>
      <c r="K22" s="3"/>
      <c r="L22" s="24"/>
      <c r="M22" s="2" t="s">
        <v>99</v>
      </c>
      <c r="N22" s="77"/>
      <c r="O22" s="18">
        <v>1659</v>
      </c>
      <c r="P22" s="16">
        <v>2</v>
      </c>
      <c r="Q22" s="3"/>
      <c r="S22" s="2" t="s">
        <v>41</v>
      </c>
      <c r="T22" s="60"/>
      <c r="U22" s="60"/>
      <c r="V22" s="3">
        <v>96</v>
      </c>
      <c r="W22" s="4"/>
      <c r="X22" s="4"/>
      <c r="Y22" s="5"/>
      <c r="AA22" s="3"/>
      <c r="AC22" s="64" t="s">
        <v>42</v>
      </c>
      <c r="AD22" s="22" t="s">
        <v>143</v>
      </c>
      <c r="AE22" s="13">
        <v>262</v>
      </c>
      <c r="AF22" s="61"/>
      <c r="AG22" s="67">
        <v>10000</v>
      </c>
    </row>
    <row r="23" spans="1:33" x14ac:dyDescent="0.15">
      <c r="A23" s="27" t="s">
        <v>40</v>
      </c>
      <c r="B23" s="51" t="s">
        <v>189</v>
      </c>
      <c r="C23" s="10">
        <v>1</v>
      </c>
      <c r="D23" s="10">
        <v>15000</v>
      </c>
      <c r="E23" s="9">
        <f>+C23*D23</f>
        <v>15000</v>
      </c>
      <c r="F23" s="82"/>
      <c r="G23" s="60"/>
      <c r="H23" s="2" t="s">
        <v>14</v>
      </c>
      <c r="I23" s="72" t="s">
        <v>15</v>
      </c>
      <c r="J23" s="70">
        <v>4</v>
      </c>
      <c r="K23" s="27">
        <v>2</v>
      </c>
      <c r="L23" s="24"/>
      <c r="M23" s="2" t="s">
        <v>105</v>
      </c>
      <c r="N23" s="77"/>
      <c r="O23" s="18">
        <v>1656</v>
      </c>
      <c r="P23" s="16">
        <v>2</v>
      </c>
      <c r="Q23" s="3"/>
      <c r="S23" s="2" t="s">
        <v>52</v>
      </c>
      <c r="T23" s="60" t="s">
        <v>44</v>
      </c>
      <c r="U23" s="60">
        <v>462</v>
      </c>
      <c r="V23" s="3">
        <v>24</v>
      </c>
      <c r="W23" s="4"/>
      <c r="X23" s="4"/>
      <c r="Y23" s="5"/>
      <c r="AA23" s="3"/>
      <c r="AC23" s="65"/>
      <c r="AD23" s="22" t="s">
        <v>144</v>
      </c>
      <c r="AE23" s="13">
        <v>408</v>
      </c>
      <c r="AF23" s="62"/>
      <c r="AG23" s="68"/>
    </row>
    <row r="24" spans="1:33" x14ac:dyDescent="0.15">
      <c r="A24" s="42" t="s">
        <v>196</v>
      </c>
      <c r="B24" s="51"/>
      <c r="C24" s="9">
        <v>4</v>
      </c>
      <c r="D24" s="10">
        <v>500</v>
      </c>
      <c r="E24" s="9">
        <f>+C24*D24</f>
        <v>2000</v>
      </c>
      <c r="F24" s="82"/>
      <c r="G24" s="60"/>
      <c r="H24" s="2" t="s">
        <v>155</v>
      </c>
      <c r="I24" s="72"/>
      <c r="J24" s="70"/>
      <c r="K24" s="27">
        <v>2</v>
      </c>
      <c r="L24" s="24"/>
      <c r="M24" s="2" t="s">
        <v>64</v>
      </c>
      <c r="N24" s="77"/>
      <c r="O24" s="70">
        <v>910</v>
      </c>
      <c r="P24" s="70">
        <v>12</v>
      </c>
      <c r="Q24" s="3">
        <v>2</v>
      </c>
      <c r="S24" s="2" t="s">
        <v>60</v>
      </c>
      <c r="T24" s="60"/>
      <c r="U24" s="60"/>
      <c r="V24" s="3">
        <v>82</v>
      </c>
      <c r="W24" s="4"/>
      <c r="X24" s="4"/>
      <c r="Y24" s="5"/>
      <c r="AA24" s="3"/>
      <c r="AC24" s="65"/>
      <c r="AD24" s="22" t="s">
        <v>145</v>
      </c>
      <c r="AE24" s="13">
        <v>462</v>
      </c>
      <c r="AF24" s="62"/>
      <c r="AG24" s="68"/>
    </row>
    <row r="25" spans="1:33" x14ac:dyDescent="0.15">
      <c r="A25" s="5"/>
      <c r="C25" s="5"/>
      <c r="D25" s="57" t="s">
        <v>204</v>
      </c>
      <c r="E25" s="10">
        <f>SUM(E2:E24)</f>
        <v>178965</v>
      </c>
      <c r="F25" s="83"/>
      <c r="G25" s="60"/>
      <c r="H25" s="2" t="s">
        <v>16</v>
      </c>
      <c r="I25" s="22" t="s">
        <v>17</v>
      </c>
      <c r="J25" s="33">
        <v>1</v>
      </c>
      <c r="K25" s="3"/>
      <c r="L25" s="24"/>
      <c r="M25" s="2" t="s">
        <v>72</v>
      </c>
      <c r="N25" s="77"/>
      <c r="O25" s="70"/>
      <c r="P25" s="70"/>
      <c r="Q25" s="3">
        <v>6</v>
      </c>
      <c r="S25" s="2" t="s">
        <v>69</v>
      </c>
      <c r="T25" s="60"/>
      <c r="U25" s="60"/>
      <c r="V25" s="3">
        <v>126</v>
      </c>
      <c r="W25" s="4"/>
      <c r="X25" s="4"/>
      <c r="Y25" s="5"/>
      <c r="AA25" s="3"/>
      <c r="AC25" s="66"/>
      <c r="AD25" s="22" t="s">
        <v>146</v>
      </c>
      <c r="AE25" s="13">
        <v>104</v>
      </c>
      <c r="AF25" s="63"/>
      <c r="AG25" s="69"/>
    </row>
    <row r="26" spans="1:33" x14ac:dyDescent="0.15">
      <c r="G26" s="60"/>
      <c r="H26" s="2" t="s">
        <v>11</v>
      </c>
      <c r="I26" s="76" t="s">
        <v>159</v>
      </c>
      <c r="J26" s="73">
        <v>5</v>
      </c>
      <c r="K26" s="27">
        <v>1</v>
      </c>
      <c r="L26" s="24"/>
      <c r="M26" s="2" t="s">
        <v>79</v>
      </c>
      <c r="N26" s="77"/>
      <c r="O26" s="70"/>
      <c r="P26" s="70"/>
      <c r="Q26" s="3">
        <v>2</v>
      </c>
      <c r="S26" s="2" t="s">
        <v>77</v>
      </c>
      <c r="T26" s="60"/>
      <c r="U26" s="60"/>
      <c r="V26" s="3">
        <v>24</v>
      </c>
      <c r="W26" s="4"/>
      <c r="X26" s="4"/>
      <c r="Y26" s="5"/>
      <c r="AA26" s="3"/>
      <c r="AC26" s="27" t="s">
        <v>40</v>
      </c>
      <c r="AD26" s="37" t="s">
        <v>189</v>
      </c>
      <c r="AE26" s="10">
        <v>1</v>
      </c>
      <c r="AF26" s="10">
        <v>15000</v>
      </c>
      <c r="AG26" s="9">
        <f>+AE26*AF26</f>
        <v>15000</v>
      </c>
    </row>
    <row r="27" spans="1:33" ht="15.75" x14ac:dyDescent="0.15">
      <c r="G27" s="60"/>
      <c r="H27" s="2" t="s">
        <v>9</v>
      </c>
      <c r="I27" s="77"/>
      <c r="J27" s="74"/>
      <c r="K27" s="27">
        <v>3</v>
      </c>
      <c r="L27" s="24"/>
      <c r="M27" s="2" t="s">
        <v>91</v>
      </c>
      <c r="N27" s="77"/>
      <c r="O27" s="70"/>
      <c r="P27" s="70"/>
      <c r="Q27" s="3">
        <v>2</v>
      </c>
      <c r="S27" s="2" t="s">
        <v>83</v>
      </c>
      <c r="T27" s="60"/>
      <c r="U27" s="60"/>
      <c r="V27" s="3">
        <v>24</v>
      </c>
      <c r="W27" s="4"/>
      <c r="X27" s="4"/>
      <c r="Y27" s="5"/>
      <c r="AA27" s="54"/>
      <c r="AC27" s="42" t="s">
        <v>196</v>
      </c>
      <c r="AD27" s="37"/>
      <c r="AE27" s="9">
        <v>4</v>
      </c>
      <c r="AF27" s="10">
        <v>500</v>
      </c>
      <c r="AG27" s="9">
        <f>+AE27*AF27</f>
        <v>2000</v>
      </c>
    </row>
    <row r="28" spans="1:33" x14ac:dyDescent="0.15">
      <c r="G28" s="60"/>
      <c r="H28" s="2" t="s">
        <v>18</v>
      </c>
      <c r="I28" s="78"/>
      <c r="J28" s="75"/>
      <c r="K28" s="27">
        <v>1</v>
      </c>
      <c r="L28" s="24"/>
      <c r="M28" s="2" t="s">
        <v>90</v>
      </c>
      <c r="N28" s="77"/>
      <c r="O28" s="16">
        <v>850</v>
      </c>
      <c r="P28" s="16">
        <v>4</v>
      </c>
      <c r="Q28" s="3"/>
      <c r="S28" s="2" t="s">
        <v>89</v>
      </c>
      <c r="T28" s="60"/>
      <c r="U28" s="60"/>
      <c r="V28" s="3">
        <v>20</v>
      </c>
      <c r="W28" s="4"/>
      <c r="X28" s="4"/>
      <c r="Y28" s="5"/>
      <c r="AA28" s="27"/>
      <c r="AC28" s="5"/>
      <c r="AD28" s="14"/>
      <c r="AE28" s="5"/>
      <c r="AF28" s="57" t="s">
        <v>204</v>
      </c>
      <c r="AG28" s="10">
        <v>178881</v>
      </c>
    </row>
    <row r="29" spans="1:33" x14ac:dyDescent="0.15">
      <c r="D29" s="7"/>
      <c r="E29" s="56"/>
      <c r="F29" s="56"/>
      <c r="G29" s="60"/>
      <c r="H29" s="2" t="s">
        <v>20</v>
      </c>
      <c r="I29" s="33" t="s">
        <v>165</v>
      </c>
      <c r="J29" s="33">
        <v>1</v>
      </c>
      <c r="K29" s="3"/>
      <c r="L29" s="24"/>
      <c r="M29" s="2" t="s">
        <v>55</v>
      </c>
      <c r="N29" s="77"/>
      <c r="O29" s="16">
        <v>790</v>
      </c>
      <c r="P29" s="16">
        <v>6</v>
      </c>
      <c r="Q29" s="3"/>
      <c r="S29" s="2" t="s">
        <v>194</v>
      </c>
      <c r="T29" s="60"/>
      <c r="U29" s="60"/>
      <c r="V29" s="3">
        <v>12</v>
      </c>
      <c r="W29" s="4"/>
      <c r="X29" s="4"/>
      <c r="Y29" s="5"/>
      <c r="AA29" s="4"/>
    </row>
    <row r="30" spans="1:33" x14ac:dyDescent="0.15">
      <c r="L30" s="24"/>
      <c r="M30" s="2" t="s">
        <v>71</v>
      </c>
      <c r="N30" s="77"/>
      <c r="O30" s="70">
        <v>760</v>
      </c>
      <c r="P30" s="70">
        <v>16</v>
      </c>
      <c r="Q30" s="3">
        <v>12</v>
      </c>
      <c r="S30" s="2" t="s">
        <v>192</v>
      </c>
      <c r="T30" s="60"/>
      <c r="U30" s="60"/>
      <c r="V30" s="3">
        <v>58</v>
      </c>
      <c r="W30" s="4"/>
      <c r="X30" s="4"/>
    </row>
    <row r="31" spans="1:33" x14ac:dyDescent="0.15">
      <c r="G31" s="12"/>
      <c r="H31" s="21"/>
      <c r="I31" s="12"/>
      <c r="J31" s="21"/>
      <c r="K31" s="21"/>
      <c r="L31" s="24"/>
      <c r="M31" s="2" t="s">
        <v>78</v>
      </c>
      <c r="N31" s="77"/>
      <c r="O31" s="70"/>
      <c r="P31" s="70"/>
      <c r="Q31" s="3">
        <v>4</v>
      </c>
      <c r="S31" s="2" t="s">
        <v>104</v>
      </c>
      <c r="T31" s="60"/>
      <c r="U31" s="60"/>
      <c r="V31" s="3">
        <v>12</v>
      </c>
      <c r="W31" s="4"/>
      <c r="X31" s="4"/>
      <c r="AA31" s="19"/>
    </row>
    <row r="32" spans="1:33" x14ac:dyDescent="0.15">
      <c r="G32" s="5" t="s">
        <v>170</v>
      </c>
      <c r="H32" s="53" t="s">
        <v>205</v>
      </c>
      <c r="L32" s="24"/>
      <c r="M32" s="2" t="s">
        <v>85</v>
      </c>
      <c r="N32" s="77"/>
      <c r="O32" s="16">
        <v>746</v>
      </c>
      <c r="P32" s="16">
        <v>2</v>
      </c>
      <c r="Q32" s="3"/>
      <c r="S32" s="2" t="s">
        <v>108</v>
      </c>
      <c r="T32" s="60"/>
      <c r="U32" s="60"/>
      <c r="V32" s="3">
        <v>24</v>
      </c>
      <c r="W32" s="4"/>
      <c r="X32" s="4"/>
      <c r="AA32" s="19"/>
    </row>
    <row r="33" spans="1:27" x14ac:dyDescent="0.15">
      <c r="G33" s="23" t="s">
        <v>2</v>
      </c>
      <c r="H33" s="23" t="s">
        <v>1</v>
      </c>
      <c r="I33" s="23" t="s">
        <v>3</v>
      </c>
      <c r="J33" s="26" t="s">
        <v>0</v>
      </c>
      <c r="K33" s="28"/>
      <c r="L33" s="24"/>
      <c r="M33" s="2" t="s">
        <v>63</v>
      </c>
      <c r="N33" s="77"/>
      <c r="O33" s="16">
        <v>740</v>
      </c>
      <c r="P33" s="16">
        <v>4</v>
      </c>
      <c r="Q33" s="3"/>
      <c r="S33" s="2" t="s">
        <v>117</v>
      </c>
      <c r="T33" s="60"/>
      <c r="U33" s="60"/>
      <c r="V33" s="3">
        <v>56</v>
      </c>
      <c r="W33" s="4"/>
      <c r="X33" s="4"/>
    </row>
    <row r="34" spans="1:27" x14ac:dyDescent="0.15">
      <c r="G34" s="79" t="s">
        <v>169</v>
      </c>
      <c r="H34" s="2" t="s">
        <v>133</v>
      </c>
      <c r="I34" s="25" t="s">
        <v>4</v>
      </c>
      <c r="J34" s="31">
        <v>1</v>
      </c>
      <c r="K34" s="28"/>
      <c r="L34" s="24"/>
      <c r="M34" s="2" t="s">
        <v>84</v>
      </c>
      <c r="N34" s="77"/>
      <c r="O34" s="16">
        <v>686</v>
      </c>
      <c r="P34" s="16">
        <v>4</v>
      </c>
      <c r="Q34" s="3"/>
      <c r="S34" s="2" t="s">
        <v>53</v>
      </c>
      <c r="T34" s="60" t="s">
        <v>45</v>
      </c>
      <c r="U34" s="60">
        <v>104</v>
      </c>
      <c r="V34" s="3">
        <v>80</v>
      </c>
      <c r="W34" s="4"/>
      <c r="X34" s="4"/>
    </row>
    <row r="35" spans="1:27" x14ac:dyDescent="0.15">
      <c r="G35" s="80"/>
      <c r="H35" s="2" t="s">
        <v>149</v>
      </c>
      <c r="I35" s="25" t="s">
        <v>10</v>
      </c>
      <c r="J35" s="31">
        <v>3</v>
      </c>
      <c r="K35" s="29"/>
      <c r="L35" s="24"/>
      <c r="M35" s="2" t="s">
        <v>98</v>
      </c>
      <c r="N35" s="77"/>
      <c r="O35" s="16">
        <v>524</v>
      </c>
      <c r="P35" s="16">
        <v>6</v>
      </c>
      <c r="Q35" s="3"/>
      <c r="S35" s="2" t="s">
        <v>109</v>
      </c>
      <c r="T35" s="60"/>
      <c r="U35" s="60"/>
      <c r="V35" s="3">
        <v>24</v>
      </c>
      <c r="W35" s="4"/>
      <c r="X35" s="4"/>
    </row>
    <row r="36" spans="1:27" x14ac:dyDescent="0.15">
      <c r="G36" s="80"/>
      <c r="H36" s="2" t="s">
        <v>148</v>
      </c>
      <c r="I36" s="25" t="s">
        <v>12</v>
      </c>
      <c r="J36" s="31">
        <v>1</v>
      </c>
      <c r="K36" s="29"/>
      <c r="L36" s="20"/>
      <c r="M36" s="2" t="s">
        <v>54</v>
      </c>
      <c r="N36" s="77"/>
      <c r="O36" s="16">
        <v>407</v>
      </c>
      <c r="P36" s="16">
        <v>8</v>
      </c>
      <c r="Q36" s="3"/>
      <c r="S36" s="5" t="s">
        <v>19</v>
      </c>
      <c r="X36" s="4"/>
    </row>
    <row r="37" spans="1:27" x14ac:dyDescent="0.15">
      <c r="G37" s="80"/>
      <c r="H37" s="2" t="s">
        <v>131</v>
      </c>
      <c r="I37" s="25" t="s">
        <v>27</v>
      </c>
      <c r="J37" s="31">
        <v>1</v>
      </c>
      <c r="K37" s="30"/>
      <c r="L37" s="20"/>
      <c r="M37" s="2" t="s">
        <v>118</v>
      </c>
      <c r="N37" s="77"/>
      <c r="O37" s="16">
        <v>395</v>
      </c>
      <c r="P37" s="16">
        <v>6</v>
      </c>
      <c r="Q37" s="3"/>
      <c r="S37" s="5" t="s">
        <v>19</v>
      </c>
      <c r="X37" s="4"/>
    </row>
    <row r="38" spans="1:27" x14ac:dyDescent="0.15">
      <c r="G38" s="80"/>
      <c r="H38" s="2" t="s">
        <v>129</v>
      </c>
      <c r="I38" s="25" t="s">
        <v>166</v>
      </c>
      <c r="J38" s="31">
        <v>1</v>
      </c>
      <c r="K38" s="30"/>
      <c r="M38" s="2" t="s">
        <v>110</v>
      </c>
      <c r="N38" s="77"/>
      <c r="O38" s="16">
        <v>304</v>
      </c>
      <c r="P38" s="16">
        <v>6</v>
      </c>
      <c r="Q38" s="3"/>
      <c r="S38" s="5" t="s">
        <v>19</v>
      </c>
      <c r="X38" s="4"/>
      <c r="Y38" s="5"/>
    </row>
    <row r="39" spans="1:27" x14ac:dyDescent="0.15">
      <c r="G39" s="80"/>
      <c r="H39" s="2" t="s">
        <v>171</v>
      </c>
      <c r="I39" s="22" t="s">
        <v>157</v>
      </c>
      <c r="J39" s="31">
        <v>1</v>
      </c>
      <c r="K39" s="30"/>
      <c r="M39" s="2" t="s">
        <v>97</v>
      </c>
      <c r="N39" s="77"/>
      <c r="O39" s="16">
        <v>300</v>
      </c>
      <c r="P39" s="16">
        <v>2</v>
      </c>
      <c r="Q39" s="3"/>
      <c r="S39" s="5" t="s">
        <v>19</v>
      </c>
      <c r="X39" s="4"/>
    </row>
    <row r="40" spans="1:27" x14ac:dyDescent="0.15">
      <c r="A40" s="4"/>
      <c r="G40" s="80"/>
      <c r="H40" s="2" t="s">
        <v>128</v>
      </c>
      <c r="I40" s="22" t="s">
        <v>17</v>
      </c>
      <c r="J40" s="31">
        <v>1</v>
      </c>
      <c r="K40" s="30"/>
      <c r="M40" s="2" t="s">
        <v>62</v>
      </c>
      <c r="N40" s="77"/>
      <c r="O40" s="16">
        <v>150</v>
      </c>
      <c r="P40" s="16">
        <v>1</v>
      </c>
      <c r="Q40" s="3"/>
      <c r="X40" s="4"/>
    </row>
    <row r="41" spans="1:27" x14ac:dyDescent="0.15">
      <c r="A41" s="45"/>
      <c r="G41" s="80"/>
      <c r="H41" s="2" t="s">
        <v>135</v>
      </c>
      <c r="I41" s="25" t="s">
        <v>152</v>
      </c>
      <c r="J41" s="31">
        <v>1</v>
      </c>
      <c r="K41" s="30"/>
      <c r="M41" s="2" t="s">
        <v>140</v>
      </c>
      <c r="N41" s="77"/>
      <c r="O41" s="16">
        <v>90</v>
      </c>
      <c r="P41" s="16">
        <v>3</v>
      </c>
      <c r="Q41" s="3"/>
      <c r="X41" s="4"/>
    </row>
    <row r="42" spans="1:27" x14ac:dyDescent="0.15">
      <c r="B42" s="21"/>
      <c r="C42" s="4"/>
      <c r="D42" s="4"/>
      <c r="E42" s="4"/>
      <c r="G42" s="80"/>
      <c r="H42" s="2" t="s">
        <v>162</v>
      </c>
      <c r="I42" s="25" t="s">
        <v>153</v>
      </c>
      <c r="J42" s="31">
        <v>1</v>
      </c>
      <c r="K42" s="30"/>
      <c r="M42" s="2" t="s">
        <v>61</v>
      </c>
      <c r="N42" s="77"/>
      <c r="O42" s="70">
        <v>30</v>
      </c>
      <c r="P42" s="70">
        <v>8</v>
      </c>
      <c r="Q42" s="3">
        <v>2</v>
      </c>
      <c r="X42" s="4"/>
      <c r="AA42" s="4"/>
    </row>
    <row r="43" spans="1:27" x14ac:dyDescent="0.15">
      <c r="B43" s="21"/>
      <c r="C43" s="4"/>
      <c r="D43" s="4"/>
      <c r="E43" s="4"/>
      <c r="G43" s="80"/>
      <c r="H43" s="2" t="s">
        <v>151</v>
      </c>
      <c r="I43" s="22" t="s">
        <v>154</v>
      </c>
      <c r="J43" s="31">
        <v>2</v>
      </c>
      <c r="K43" s="30"/>
      <c r="M43" s="2" t="s">
        <v>70</v>
      </c>
      <c r="N43" s="78"/>
      <c r="O43" s="70"/>
      <c r="P43" s="70"/>
      <c r="Q43" s="3">
        <v>6</v>
      </c>
      <c r="X43" s="4"/>
      <c r="AA43" s="4"/>
    </row>
    <row r="44" spans="1:27" x14ac:dyDescent="0.15">
      <c r="B44" s="21"/>
      <c r="C44" s="4"/>
      <c r="D44" s="4"/>
      <c r="E44" s="4"/>
      <c r="G44" s="80"/>
      <c r="H44" s="2" t="s">
        <v>150</v>
      </c>
      <c r="I44" s="22" t="s">
        <v>156</v>
      </c>
      <c r="J44" s="31">
        <v>2</v>
      </c>
      <c r="K44" s="30"/>
      <c r="M44" s="2" t="s">
        <v>94</v>
      </c>
      <c r="N44" s="60" t="s">
        <v>49</v>
      </c>
      <c r="O44" s="18">
        <v>1744</v>
      </c>
      <c r="P44" s="16">
        <v>2</v>
      </c>
      <c r="Q44" s="3"/>
      <c r="X44" s="4"/>
      <c r="AA44" s="4"/>
    </row>
    <row r="45" spans="1:27" x14ac:dyDescent="0.15">
      <c r="G45" s="80"/>
      <c r="H45" s="2" t="s">
        <v>132</v>
      </c>
      <c r="I45" s="22" t="s">
        <v>158</v>
      </c>
      <c r="J45" s="31">
        <v>1</v>
      </c>
      <c r="K45" s="30"/>
      <c r="M45" s="2" t="s">
        <v>93</v>
      </c>
      <c r="N45" s="60"/>
      <c r="O45" s="16">
        <v>670</v>
      </c>
      <c r="P45" s="16">
        <v>2</v>
      </c>
      <c r="Q45" s="3"/>
      <c r="X45" s="4"/>
    </row>
    <row r="46" spans="1:27" x14ac:dyDescent="0.15">
      <c r="G46" s="80"/>
      <c r="H46" s="2" t="s">
        <v>134</v>
      </c>
      <c r="I46" s="25" t="s">
        <v>161</v>
      </c>
      <c r="J46" s="31">
        <v>3</v>
      </c>
      <c r="K46" s="30"/>
      <c r="X46" s="4"/>
    </row>
    <row r="47" spans="1:27" x14ac:dyDescent="0.15">
      <c r="G47" s="80"/>
      <c r="H47" s="2" t="s">
        <v>147</v>
      </c>
      <c r="I47" s="25" t="s">
        <v>160</v>
      </c>
      <c r="J47" s="31">
        <v>1</v>
      </c>
      <c r="K47" s="30"/>
      <c r="X47" s="4"/>
    </row>
    <row r="48" spans="1:27" x14ac:dyDescent="0.15">
      <c r="G48" s="81"/>
      <c r="H48" s="2" t="s">
        <v>130</v>
      </c>
      <c r="I48" s="25" t="s">
        <v>164</v>
      </c>
      <c r="J48" s="31">
        <v>1</v>
      </c>
      <c r="K48" s="30"/>
      <c r="X48" s="4"/>
    </row>
    <row r="49" spans="1:27" x14ac:dyDescent="0.15">
      <c r="B49" s="21"/>
      <c r="C49" s="40"/>
      <c r="D49" s="40"/>
      <c r="E49" s="40"/>
      <c r="F49" s="40"/>
      <c r="X49" s="4"/>
      <c r="AA49" s="4"/>
    </row>
    <row r="50" spans="1:27" x14ac:dyDescent="0.15">
      <c r="B50" s="21"/>
      <c r="C50" s="4"/>
      <c r="D50" s="4"/>
      <c r="E50" s="4"/>
      <c r="X50" s="4"/>
      <c r="AA50" s="4"/>
    </row>
    <row r="51" spans="1:27" x14ac:dyDescent="0.15">
      <c r="A51" s="4"/>
      <c r="B51" s="21"/>
      <c r="C51" s="4"/>
      <c r="D51" s="4"/>
      <c r="E51" s="4"/>
      <c r="X51" s="4"/>
      <c r="AA51" s="4"/>
    </row>
    <row r="52" spans="1:27" x14ac:dyDescent="0.15">
      <c r="A52" s="4"/>
      <c r="B52" s="21"/>
      <c r="C52" s="4"/>
      <c r="D52" s="4"/>
      <c r="E52" s="4"/>
      <c r="X52" s="4"/>
      <c r="AA52" s="4"/>
    </row>
    <row r="53" spans="1:27" x14ac:dyDescent="0.15">
      <c r="X53" s="4"/>
      <c r="AA53" s="4"/>
    </row>
    <row r="54" spans="1:27" x14ac:dyDescent="0.15">
      <c r="X54" s="4"/>
      <c r="AA54" s="4"/>
    </row>
    <row r="55" spans="1:27" x14ac:dyDescent="0.15">
      <c r="X55" s="4"/>
    </row>
    <row r="56" spans="1:27" x14ac:dyDescent="0.15">
      <c r="X56" s="4"/>
    </row>
    <row r="57" spans="1:27" x14ac:dyDescent="0.15">
      <c r="X57" s="4"/>
    </row>
    <row r="58" spans="1:27" x14ac:dyDescent="0.15">
      <c r="X58" s="4"/>
    </row>
  </sheetData>
  <mergeCells count="47">
    <mergeCell ref="G17:G29"/>
    <mergeCell ref="N3:N4"/>
    <mergeCell ref="N5:N6"/>
    <mergeCell ref="N7:N13"/>
    <mergeCell ref="G3:G16"/>
    <mergeCell ref="I3:I7"/>
    <mergeCell ref="J3:J7"/>
    <mergeCell ref="I9:I10"/>
    <mergeCell ref="J9:J10"/>
    <mergeCell ref="I13:I15"/>
    <mergeCell ref="J13:J15"/>
    <mergeCell ref="N14:N43"/>
    <mergeCell ref="G34:G48"/>
    <mergeCell ref="N44:N45"/>
    <mergeCell ref="I17:I21"/>
    <mergeCell ref="J17:J21"/>
    <mergeCell ref="I23:I24"/>
    <mergeCell ref="P9:P10"/>
    <mergeCell ref="P14:P17"/>
    <mergeCell ref="O9:O10"/>
    <mergeCell ref="O24:O27"/>
    <mergeCell ref="P24:P27"/>
    <mergeCell ref="J26:J28"/>
    <mergeCell ref="I26:I28"/>
    <mergeCell ref="J23:J24"/>
    <mergeCell ref="AG22:AG25"/>
    <mergeCell ref="AC3:AC4"/>
    <mergeCell ref="O30:O31"/>
    <mergeCell ref="P30:P31"/>
    <mergeCell ref="O42:O43"/>
    <mergeCell ref="P42:P43"/>
    <mergeCell ref="O14:O17"/>
    <mergeCell ref="O18:O20"/>
    <mergeCell ref="P18:P20"/>
    <mergeCell ref="T3:T11"/>
    <mergeCell ref="U3:U11"/>
    <mergeCell ref="O7:O8"/>
    <mergeCell ref="P7:P8"/>
    <mergeCell ref="T12:T22"/>
    <mergeCell ref="U12:U22"/>
    <mergeCell ref="T34:T35"/>
    <mergeCell ref="A2:A3"/>
    <mergeCell ref="T23:T33"/>
    <mergeCell ref="U23:U33"/>
    <mergeCell ref="AF22:AF25"/>
    <mergeCell ref="AC22:AC25"/>
    <mergeCell ref="U34:U3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部品詳細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hibino</dc:creator>
  <cp:lastModifiedBy>tetsumi</cp:lastModifiedBy>
  <cp:lastPrinted>2020-02-12T01:09:02Z</cp:lastPrinted>
  <dcterms:created xsi:type="dcterms:W3CDTF">2020-01-29T05:19:35Z</dcterms:created>
  <dcterms:modified xsi:type="dcterms:W3CDTF">2020-02-15T05:38:23Z</dcterms:modified>
</cp:coreProperties>
</file>